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84" i="1" l="1"/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<sst xmlns="http://schemas.openxmlformats.org/spreadsheetml/2006/main" count="187" uniqueCount="85">
  <si>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</si>
  <si>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</si>
  <si>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</si>
  <si>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</si>
  <si>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</si>
  <si>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</si>
  <si>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</si>
  <si>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</si>
  <si>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</si>
  <si>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</si>
  <si>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</si>
  <si>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</si>
  <si>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</si>
  <si>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</si>
  <si>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</si>
  <si>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</si>
  <si>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</si>
  <si>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</si>
  <si>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</si>
  <si>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</si>
  <si>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</si>
  <si>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</si>
  <si>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</si>
  <si>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</si>
  <si>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</si>
  <si>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</si>
  <si>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</si>
  <si>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</si>
  <si>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</si>
  <si>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</si>
  <si>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</si>
  <si>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</si>
  <si>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</si>
  <si>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</si>
  <si>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</si>
  <si>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</si>
  <si>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</si>
  <si>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</si>
  <si>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</si>
  <si>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</si>
  <si>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</si>
  <si>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</si>
  <si>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</si>
  <si>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</si>
  <si>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</si>
  <si>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</si>
  <si>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</si>
  <si>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</si>
  <si>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</si>
  <si>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</si>
  <si>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</si>
  <si>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</si>
  <si>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</si>
  <si>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</si>
  <si>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</si>
  <si>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</si>
  <si>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</si>
  <si>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</si>
  <si>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</si>
  <si>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</si>
  <si>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</si>
  <si>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</si>
  <si>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</si>
  <si>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</si>
  <si>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</si>
  <si>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</si>
  <si>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</si>
  <si>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</si>
  <si>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</si>
  <si>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</si>
  <si>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</si>
  <si>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</si>
  <si>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</si>
  <si>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</si>
  <si>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</si>
  <si>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</si>
  <si>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</si>
  <si>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</si>
  <si>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</si>
  <si>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</si>
  <si>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</si>
  <si>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Сплошное федеральное статистическое наблюдение за деятельностью субъектов малого и среднего предпринимательства (код работы 14152030)</t>
  </si>
  <si>
    <t>157 0113 15 2 P3 08300 244</t>
  </si>
  <si>
    <t>157 0113 23 4 01 92020 244</t>
  </si>
  <si>
    <t>по состоянию на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</si>
</sst>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0" zoomScale="90" zoomScaleNormal="90" workbookViewId="0">
      <selection activeCell="E32" sqref="E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899999999999999" customHeight="1" thickBot="1" x14ac:dyDescent="0.3">
      <c r="G3" s="108" t="s">
        <v>84</v>
      </c>
      <c r="H3" s="108"/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80"/>
      <c r="B7" s="106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0"/>
      <c r="B8" s="106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0"/>
      <c r="B9" s="106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0"/>
      <c r="B10" s="106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0"/>
      <c r="B11" s="106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0"/>
      <c r="B12" s="106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0"/>
      <c r="B13" s="106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0"/>
      <c r="B14" s="106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0"/>
      <c r="B15" s="106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0"/>
      <c r="B16" s="106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0"/>
      <c r="B17" s="106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0"/>
      <c r="B18" s="106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0"/>
      <c r="B19" s="106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0"/>
      <c r="B20" s="106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0"/>
      <c r="B21" s="106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0"/>
      <c r="B22" s="106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0"/>
      <c r="B23" s="106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1"/>
      <c r="B24" s="107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3">
        <v>2</v>
      </c>
      <c r="B26" s="66" t="s">
        <v>71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80"/>
      <c r="B27" s="106" t="s">
        <v>65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0"/>
      <c r="B28" s="106"/>
      <c r="C28" s="6" t="s">
        <v>24</v>
      </c>
      <c r="D28" s="23">
        <v>72</v>
      </c>
      <c r="E28" s="14">
        <v>910355.72</v>
      </c>
      <c r="F28" s="23"/>
      <c r="G28" s="23">
        <v>54</v>
      </c>
      <c r="H28" s="23"/>
      <c r="I28" s="28"/>
    </row>
    <row r="29" spans="1:9" x14ac:dyDescent="0.25">
      <c r="A29" s="80"/>
      <c r="B29" s="106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0"/>
      <c r="B30" s="106"/>
      <c r="C30" s="6" t="s">
        <v>45</v>
      </c>
      <c r="D30" s="23">
        <v>12</v>
      </c>
      <c r="E30" s="14">
        <v>81350.039999999994</v>
      </c>
      <c r="F30" s="23"/>
      <c r="G30" s="23">
        <v>9</v>
      </c>
      <c r="H30" s="23"/>
      <c r="I30" s="28"/>
    </row>
    <row r="31" spans="1:9" x14ac:dyDescent="0.25">
      <c r="A31" s="80"/>
      <c r="B31" s="106"/>
      <c r="C31" s="6" t="s">
        <v>21</v>
      </c>
      <c r="D31" s="23">
        <v>12</v>
      </c>
      <c r="E31" s="14">
        <v>132804.84</v>
      </c>
      <c r="F31" s="23"/>
      <c r="G31" s="23">
        <v>9</v>
      </c>
      <c r="H31" s="23"/>
      <c r="I31" s="28"/>
    </row>
    <row r="32" spans="1:9" x14ac:dyDescent="0.25">
      <c r="A32" s="80"/>
      <c r="B32" s="106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1"/>
      <c r="B33" s="107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96</v>
      </c>
      <c r="E34" s="12">
        <f t="shared" ref="E34:I34" si="1">SUM(E27:E33)</f>
        <v>1124510.6000000001</v>
      </c>
      <c r="F34" s="25">
        <f t="shared" si="1"/>
        <v>0</v>
      </c>
      <c r="G34" s="25">
        <f>SUM(G27:G33)</f>
        <v>72</v>
      </c>
      <c r="H34" s="25">
        <f t="shared" si="1"/>
        <v>0</v>
      </c>
      <c r="I34" s="25">
        <f t="shared" si="1"/>
        <v>0</v>
      </c>
    </row>
    <row r="35" spans="1:9" x14ac:dyDescent="0.25">
      <c r="A35" s="101">
        <v>3</v>
      </c>
      <c r="B35" s="66" t="s">
        <v>54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102"/>
      <c r="B36" s="91" t="s">
        <v>61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102"/>
      <c r="B37" s="92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102"/>
      <c r="B38" s="92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102"/>
      <c r="B39" s="92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102"/>
      <c r="B40" s="92"/>
      <c r="C40" s="6" t="s">
        <v>59</v>
      </c>
      <c r="D40" s="23"/>
      <c r="E40" s="14"/>
      <c r="F40" s="23"/>
      <c r="G40" s="23"/>
      <c r="H40" s="23"/>
      <c r="I40" s="28"/>
    </row>
    <row r="41" spans="1:9" x14ac:dyDescent="0.25">
      <c r="A41" s="103"/>
      <c r="B41" s="100"/>
      <c r="C41" s="6" t="s">
        <v>64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63">
        <v>4</v>
      </c>
      <c r="B43" s="66" t="s">
        <v>46</v>
      </c>
      <c r="C43" s="66"/>
      <c r="D43" s="66"/>
      <c r="E43" s="66"/>
      <c r="F43" s="66"/>
      <c r="G43" s="66"/>
      <c r="H43" s="66"/>
      <c r="I43" s="67"/>
    </row>
    <row r="44" spans="1:9" x14ac:dyDescent="0.25">
      <c r="A44" s="80"/>
      <c r="B44" s="61" t="s">
        <v>73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80"/>
      <c r="B45" s="61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80"/>
      <c r="B46" s="61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1"/>
      <c r="B47" s="62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63">
        <v>5</v>
      </c>
      <c r="B49" s="97" t="s">
        <v>66</v>
      </c>
      <c r="C49" s="98"/>
      <c r="D49" s="98"/>
      <c r="E49" s="98"/>
      <c r="F49" s="98"/>
      <c r="G49" s="98"/>
      <c r="H49" s="98"/>
      <c r="I49" s="99"/>
    </row>
    <row r="50" spans="1:9" x14ac:dyDescent="0.25">
      <c r="A50" s="80"/>
      <c r="B50" s="91" t="s">
        <v>67</v>
      </c>
      <c r="C50" s="6" t="s">
        <v>12</v>
      </c>
      <c r="D50" s="23">
        <v>3</v>
      </c>
      <c r="E50" s="14">
        <v>29165.16</v>
      </c>
      <c r="F50" s="23"/>
      <c r="G50" s="23">
        <v>3</v>
      </c>
      <c r="H50" s="23"/>
      <c r="I50" s="28"/>
    </row>
    <row r="51" spans="1:9" x14ac:dyDescent="0.25">
      <c r="A51" s="80"/>
      <c r="B51" s="9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80"/>
      <c r="B52" s="9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1"/>
      <c r="B53" s="9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3</v>
      </c>
      <c r="E54" s="12">
        <f>SUM(E50:E53)</f>
        <v>29165.16</v>
      </c>
      <c r="F54" s="25">
        <f t="shared" si="3"/>
        <v>0</v>
      </c>
      <c r="G54" s="25">
        <f t="shared" si="3"/>
        <v>3</v>
      </c>
      <c r="H54" s="25">
        <f t="shared" si="3"/>
        <v>0</v>
      </c>
      <c r="I54" s="25">
        <f t="shared" si="3"/>
        <v>0</v>
      </c>
    </row>
    <row r="55" spans="1:9" x14ac:dyDescent="0.25">
      <c r="A55" s="63">
        <v>6</v>
      </c>
      <c r="B55" s="97" t="s">
        <v>50</v>
      </c>
      <c r="C55" s="98"/>
      <c r="D55" s="98"/>
      <c r="E55" s="98"/>
      <c r="F55" s="98"/>
      <c r="G55" s="98"/>
      <c r="H55" s="98"/>
      <c r="I55" s="99"/>
    </row>
    <row r="56" spans="1:9" x14ac:dyDescent="0.25">
      <c r="A56" s="80"/>
      <c r="B56" s="61" t="s">
        <v>67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80"/>
      <c r="B57" s="61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80"/>
      <c r="B58" s="61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1"/>
      <c r="B59" s="6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63">
        <v>7</v>
      </c>
      <c r="B61" s="66" t="s">
        <v>47</v>
      </c>
      <c r="C61" s="66"/>
      <c r="D61" s="66"/>
      <c r="E61" s="66"/>
      <c r="F61" s="66"/>
      <c r="G61" s="66"/>
      <c r="H61" s="66"/>
      <c r="I61" s="67"/>
    </row>
    <row r="62" spans="1:9" x14ac:dyDescent="0.25">
      <c r="A62" s="80"/>
      <c r="B62" s="61" t="s">
        <v>60</v>
      </c>
      <c r="C62" s="6" t="s">
        <v>12</v>
      </c>
      <c r="D62" s="23">
        <v>140</v>
      </c>
      <c r="E62" s="14">
        <v>1391218.01</v>
      </c>
      <c r="F62" s="23"/>
      <c r="G62" s="23">
        <v>126</v>
      </c>
      <c r="H62" s="23"/>
      <c r="I62" s="28"/>
    </row>
    <row r="63" spans="1:9" x14ac:dyDescent="0.25">
      <c r="A63" s="80"/>
      <c r="B63" s="61"/>
      <c r="C63" s="6" t="s">
        <v>13</v>
      </c>
      <c r="D63" s="23">
        <v>30</v>
      </c>
      <c r="E63" s="14">
        <v>109107.6</v>
      </c>
      <c r="F63" s="23"/>
      <c r="G63" s="23">
        <v>27</v>
      </c>
      <c r="H63" s="23"/>
      <c r="I63" s="28"/>
    </row>
    <row r="64" spans="1:9" x14ac:dyDescent="0.25">
      <c r="A64" s="80"/>
      <c r="B64" s="61"/>
      <c r="C64" s="6" t="s">
        <v>14</v>
      </c>
      <c r="D64" s="23">
        <v>30</v>
      </c>
      <c r="E64" s="14">
        <v>254436.45</v>
      </c>
      <c r="F64" s="23"/>
      <c r="G64" s="23">
        <v>27</v>
      </c>
      <c r="H64" s="23"/>
      <c r="I64" s="28"/>
    </row>
    <row r="65" spans="1:9" ht="15.75" thickBot="1" x14ac:dyDescent="0.3">
      <c r="A65" s="81"/>
      <c r="B65" s="62"/>
      <c r="C65" s="7" t="s">
        <v>15</v>
      </c>
      <c r="D65" s="24">
        <v>30</v>
      </c>
      <c r="E65" s="15">
        <v>193447.77</v>
      </c>
      <c r="F65" s="24"/>
      <c r="G65" s="24">
        <v>27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230</v>
      </c>
      <c r="E66" s="12">
        <f>SUM(E62:E65)</f>
        <v>1948209.83</v>
      </c>
      <c r="F66" s="25">
        <f t="shared" si="5"/>
        <v>0</v>
      </c>
      <c r="G66" s="25">
        <f t="shared" si="5"/>
        <v>207</v>
      </c>
      <c r="H66" s="25">
        <f t="shared" si="5"/>
        <v>0</v>
      </c>
      <c r="I66" s="25">
        <f t="shared" si="5"/>
        <v>0</v>
      </c>
    </row>
    <row r="67" spans="1:9" x14ac:dyDescent="0.25">
      <c r="A67" s="63">
        <v>8</v>
      </c>
      <c r="B67" s="68" t="s">
        <v>77</v>
      </c>
      <c r="C67" s="84"/>
      <c r="D67" s="84"/>
      <c r="E67" s="84"/>
      <c r="F67" s="84"/>
      <c r="G67" s="84"/>
      <c r="H67" s="84"/>
      <c r="I67" s="85"/>
    </row>
    <row r="68" spans="1:9" x14ac:dyDescent="0.25">
      <c r="A68" s="82"/>
      <c r="B68" s="61" t="s">
        <v>67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82"/>
      <c r="B69" s="61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2"/>
      <c r="B70" s="61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3"/>
      <c r="B71" s="62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63">
        <v>9</v>
      </c>
      <c r="B73" s="66" t="s">
        <v>48</v>
      </c>
      <c r="C73" s="66"/>
      <c r="D73" s="66"/>
      <c r="E73" s="66"/>
      <c r="F73" s="66"/>
      <c r="G73" s="66"/>
      <c r="H73" s="66"/>
      <c r="I73" s="67"/>
    </row>
    <row r="74" spans="1:9" x14ac:dyDescent="0.25">
      <c r="A74" s="80"/>
      <c r="B74" s="61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80"/>
      <c r="B75" s="61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80"/>
      <c r="B76" s="61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1"/>
      <c r="B77" s="62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3">
        <v>10</v>
      </c>
      <c r="B79" s="66" t="s">
        <v>51</v>
      </c>
      <c r="C79" s="66"/>
      <c r="D79" s="66"/>
      <c r="E79" s="66"/>
      <c r="F79" s="66"/>
      <c r="G79" s="66"/>
      <c r="H79" s="66"/>
      <c r="I79" s="67"/>
    </row>
    <row r="80" spans="1:9" x14ac:dyDescent="0.25">
      <c r="A80" s="80"/>
      <c r="B80" s="61" t="s">
        <v>83</v>
      </c>
      <c r="C80" s="6" t="s">
        <v>12</v>
      </c>
      <c r="D80" s="23">
        <v>28</v>
      </c>
      <c r="E80" s="19">
        <v>312122</v>
      </c>
      <c r="F80" s="23"/>
      <c r="G80" s="23">
        <v>14</v>
      </c>
      <c r="H80" s="23"/>
      <c r="I80" s="28"/>
    </row>
    <row r="81" spans="1:11" x14ac:dyDescent="0.25">
      <c r="A81" s="80"/>
      <c r="B81" s="61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80"/>
      <c r="B82" s="61"/>
      <c r="C82" s="6" t="s">
        <v>14</v>
      </c>
      <c r="D82" s="23">
        <v>2</v>
      </c>
      <c r="E82" s="19">
        <v>86713.43</v>
      </c>
      <c r="F82" s="23"/>
      <c r="G82" s="23"/>
      <c r="H82" s="23"/>
      <c r="I82" s="28"/>
    </row>
    <row r="83" spans="1:11" ht="15.75" thickBot="1" x14ac:dyDescent="0.3">
      <c r="A83" s="81"/>
      <c r="B83" s="62"/>
      <c r="C83" s="7" t="s">
        <v>15</v>
      </c>
      <c r="D83" s="24">
        <v>6</v>
      </c>
      <c r="E83" s="20">
        <v>29568.16</v>
      </c>
      <c r="F83" s="24"/>
      <c r="G83" s="24">
        <v>3</v>
      </c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36</v>
      </c>
      <c r="E84" s="42">
        <f>SUM(E80:E83)</f>
        <v>428403.58999999997</v>
      </c>
      <c r="F84" s="25">
        <f>F80+F81+F82+F83</f>
        <v>0</v>
      </c>
      <c r="G84" s="25">
        <f>SUM(G80:G83)</f>
        <v>17</v>
      </c>
      <c r="H84" s="25">
        <v>0</v>
      </c>
      <c r="I84" s="25">
        <f>SUM(I80:I83)</f>
        <v>0</v>
      </c>
      <c r="K84" s="31"/>
    </row>
    <row r="85" spans="1:11" x14ac:dyDescent="0.25">
      <c r="A85" s="63">
        <v>11</v>
      </c>
      <c r="B85" s="66" t="s">
        <v>72</v>
      </c>
      <c r="C85" s="66"/>
      <c r="D85" s="66"/>
      <c r="E85" s="66"/>
      <c r="F85" s="66"/>
      <c r="G85" s="66"/>
      <c r="H85" s="66"/>
      <c r="I85" s="67"/>
    </row>
    <row r="86" spans="1:11" x14ac:dyDescent="0.25">
      <c r="A86" s="80"/>
      <c r="B86" s="61" t="s">
        <v>62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80"/>
      <c r="B87" s="61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80"/>
      <c r="B88" s="61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81"/>
      <c r="B89" s="62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77">
        <v>12</v>
      </c>
      <c r="B91" s="66" t="s">
        <v>56</v>
      </c>
      <c r="C91" s="66"/>
      <c r="D91" s="66"/>
      <c r="E91" s="66"/>
      <c r="F91" s="66"/>
      <c r="G91" s="66"/>
      <c r="H91" s="66"/>
      <c r="I91" s="67"/>
    </row>
    <row r="92" spans="1:11" x14ac:dyDescent="0.25">
      <c r="A92" s="90"/>
      <c r="B92" s="91" t="s">
        <v>62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0"/>
      <c r="B93" s="92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0"/>
      <c r="B94" s="92"/>
      <c r="C94" s="10" t="s">
        <v>78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90"/>
      <c r="B95" s="92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79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ht="31.5" customHeight="1" x14ac:dyDescent="0.25">
      <c r="A98" s="63">
        <v>13</v>
      </c>
      <c r="B98" s="87" t="s">
        <v>80</v>
      </c>
      <c r="C98" s="88"/>
      <c r="D98" s="88"/>
      <c r="E98" s="88"/>
      <c r="F98" s="88"/>
      <c r="G98" s="88"/>
      <c r="H98" s="88"/>
      <c r="I98" s="89"/>
    </row>
    <row r="99" spans="1:9" x14ac:dyDescent="0.25">
      <c r="A99" s="82"/>
      <c r="B99" s="61" t="s">
        <v>62</v>
      </c>
      <c r="C99" s="6" t="s">
        <v>32</v>
      </c>
      <c r="D99" s="23">
        <v>19</v>
      </c>
      <c r="E99" s="14">
        <v>387450</v>
      </c>
      <c r="F99" s="23"/>
      <c r="G99" s="23">
        <v>19</v>
      </c>
      <c r="H99" s="23"/>
      <c r="I99" s="28"/>
    </row>
    <row r="100" spans="1:9" x14ac:dyDescent="0.25">
      <c r="A100" s="82"/>
      <c r="B100" s="61"/>
      <c r="C100" s="6" t="s">
        <v>33</v>
      </c>
      <c r="D100" s="23">
        <v>5</v>
      </c>
      <c r="E100" s="14">
        <v>43292.15</v>
      </c>
      <c r="F100" s="23"/>
      <c r="G100" s="23">
        <v>5</v>
      </c>
      <c r="H100" s="23"/>
      <c r="I100" s="28"/>
    </row>
    <row r="101" spans="1:9" ht="25.5" x14ac:dyDescent="0.25">
      <c r="A101" s="82"/>
      <c r="B101" s="61"/>
      <c r="C101" s="10" t="s">
        <v>42</v>
      </c>
      <c r="D101" s="23">
        <v>5</v>
      </c>
      <c r="E101" s="14">
        <v>280024.59999999998</v>
      </c>
      <c r="F101" s="23"/>
      <c r="G101" s="23">
        <v>4</v>
      </c>
      <c r="H101" s="23"/>
      <c r="I101" s="28"/>
    </row>
    <row r="102" spans="1:9" ht="26.25" thickBot="1" x14ac:dyDescent="0.3">
      <c r="A102" s="83"/>
      <c r="B102" s="62"/>
      <c r="C102" s="11" t="s">
        <v>43</v>
      </c>
      <c r="D102" s="24">
        <v>1</v>
      </c>
      <c r="E102" s="15">
        <v>11067</v>
      </c>
      <c r="F102" s="24"/>
      <c r="G102" s="24">
        <v>1</v>
      </c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30</v>
      </c>
      <c r="E103" s="12">
        <f t="shared" si="9"/>
        <v>721833.75</v>
      </c>
      <c r="F103" s="25"/>
      <c r="G103" s="25">
        <f t="shared" si="9"/>
        <v>29</v>
      </c>
      <c r="H103" s="25">
        <f t="shared" si="9"/>
        <v>0</v>
      </c>
      <c r="I103" s="25">
        <f t="shared" si="9"/>
        <v>0</v>
      </c>
    </row>
    <row r="104" spans="1:9" x14ac:dyDescent="0.25">
      <c r="A104" s="94">
        <v>14</v>
      </c>
      <c r="B104" s="86" t="s">
        <v>81</v>
      </c>
      <c r="C104" s="86"/>
      <c r="D104" s="86"/>
      <c r="E104" s="86"/>
      <c r="F104" s="86"/>
      <c r="G104" s="86"/>
      <c r="H104" s="86"/>
      <c r="I104" s="86"/>
    </row>
    <row r="105" spans="1:9" x14ac:dyDescent="0.25">
      <c r="A105" s="94"/>
      <c r="B105" s="61" t="s">
        <v>60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4"/>
      <c r="B106" s="61"/>
      <c r="C106" s="6" t="s">
        <v>55</v>
      </c>
      <c r="D106" s="49"/>
      <c r="E106" s="50"/>
      <c r="F106" s="23"/>
      <c r="G106" s="23"/>
      <c r="H106" s="23"/>
      <c r="I106" s="23"/>
    </row>
    <row r="107" spans="1:9" x14ac:dyDescent="0.25">
      <c r="A107" s="94"/>
      <c r="B107" s="61"/>
      <c r="C107" s="6" t="s">
        <v>57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3">
        <v>15</v>
      </c>
      <c r="B109" s="66" t="s">
        <v>79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64"/>
      <c r="B110" s="61" t="s">
        <v>62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64"/>
      <c r="B111" s="61"/>
      <c r="C111" s="6" t="s">
        <v>33</v>
      </c>
      <c r="D111" s="23">
        <v>7</v>
      </c>
      <c r="E111" s="14">
        <v>121218.02</v>
      </c>
      <c r="F111" s="23"/>
      <c r="G111" s="23">
        <v>7</v>
      </c>
      <c r="H111" s="23"/>
      <c r="I111" s="28"/>
    </row>
    <row r="112" spans="1:9" ht="25.5" x14ac:dyDescent="0.25">
      <c r="A112" s="64"/>
      <c r="B112" s="61"/>
      <c r="C112" s="10" t="s">
        <v>78</v>
      </c>
      <c r="D112" s="23">
        <v>8</v>
      </c>
      <c r="E112" s="14">
        <v>595960.66</v>
      </c>
      <c r="F112" s="23"/>
      <c r="G112" s="23">
        <v>8</v>
      </c>
      <c r="H112" s="23"/>
      <c r="I112" s="28"/>
    </row>
    <row r="113" spans="1:9" ht="26.25" thickBot="1" x14ac:dyDescent="0.3">
      <c r="A113" s="65"/>
      <c r="B113" s="62"/>
      <c r="C113" s="11" t="s">
        <v>35</v>
      </c>
      <c r="D113" s="24">
        <v>1</v>
      </c>
      <c r="E113" s="15">
        <v>21483</v>
      </c>
      <c r="F113" s="24"/>
      <c r="G113" s="24">
        <v>1</v>
      </c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1271816.6800000002</v>
      </c>
      <c r="F114" s="25">
        <f t="shared" si="11"/>
        <v>0</v>
      </c>
      <c r="G114" s="25">
        <f>SUM(G110:G113)</f>
        <v>39</v>
      </c>
      <c r="H114" s="25">
        <f t="shared" si="11"/>
        <v>0</v>
      </c>
      <c r="I114" s="25">
        <f t="shared" si="11"/>
        <v>0</v>
      </c>
    </row>
    <row r="115" spans="1:9" x14ac:dyDescent="0.25">
      <c r="A115" s="63">
        <v>16</v>
      </c>
      <c r="B115" s="66" t="s">
        <v>76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64"/>
      <c r="B116" s="61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64"/>
      <c r="B117" s="61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4"/>
      <c r="B118" s="61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5"/>
      <c r="B119" s="62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63">
        <v>17</v>
      </c>
      <c r="B121" s="68" t="s">
        <v>49</v>
      </c>
      <c r="C121" s="69"/>
      <c r="D121" s="69"/>
      <c r="E121" s="69"/>
      <c r="F121" s="69"/>
      <c r="G121" s="69"/>
      <c r="H121" s="69"/>
      <c r="I121" s="70"/>
    </row>
    <row r="122" spans="1:9" x14ac:dyDescent="0.25">
      <c r="A122" s="64"/>
      <c r="B122" s="61" t="s">
        <v>82</v>
      </c>
      <c r="C122" s="6" t="s">
        <v>36</v>
      </c>
      <c r="D122" s="23">
        <v>23</v>
      </c>
      <c r="E122" s="14">
        <v>494109</v>
      </c>
      <c r="F122" s="23"/>
      <c r="G122" s="23">
        <v>23</v>
      </c>
      <c r="H122" s="23"/>
      <c r="I122" s="28"/>
    </row>
    <row r="123" spans="1:9" x14ac:dyDescent="0.25">
      <c r="A123" s="64"/>
      <c r="B123" s="61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4"/>
      <c r="B124" s="61"/>
      <c r="C124" s="10" t="s">
        <v>14</v>
      </c>
      <c r="D124" s="23">
        <v>5</v>
      </c>
      <c r="E124" s="14">
        <v>248812.2</v>
      </c>
      <c r="F124" s="23"/>
      <c r="G124" s="23"/>
      <c r="H124" s="23"/>
      <c r="I124" s="28"/>
    </row>
    <row r="125" spans="1:9" ht="26.25" thickBot="1" x14ac:dyDescent="0.3">
      <c r="A125" s="65"/>
      <c r="B125" s="62"/>
      <c r="C125" s="11" t="s">
        <v>35</v>
      </c>
      <c r="D125" s="24">
        <v>2</v>
      </c>
      <c r="E125" s="15">
        <v>27211.8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770133</v>
      </c>
      <c r="F126" s="25">
        <f t="shared" si="13"/>
        <v>0</v>
      </c>
      <c r="G126" s="25">
        <f>SUM(G122:G125)</f>
        <v>23</v>
      </c>
      <c r="H126" s="25">
        <f t="shared" si="13"/>
        <v>0</v>
      </c>
      <c r="I126" s="25">
        <f t="shared" si="13"/>
        <v>0</v>
      </c>
    </row>
    <row r="127" spans="1:9" x14ac:dyDescent="0.25">
      <c r="A127" s="63">
        <v>18</v>
      </c>
      <c r="B127" s="66" t="s">
        <v>52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80"/>
      <c r="B128" s="61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80"/>
      <c r="B129" s="61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80"/>
      <c r="B130" s="61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1"/>
      <c r="B131" s="62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3">
        <v>19</v>
      </c>
      <c r="B133" s="66" t="s">
        <v>75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80"/>
      <c r="B134" s="71" t="s">
        <v>60</v>
      </c>
      <c r="C134" s="6" t="s">
        <v>69</v>
      </c>
      <c r="D134" s="23"/>
      <c r="E134" s="14"/>
      <c r="F134" s="23"/>
      <c r="G134" s="23"/>
      <c r="H134" s="23"/>
      <c r="I134" s="28"/>
    </row>
    <row r="135" spans="1:9" x14ac:dyDescent="0.25">
      <c r="A135" s="80"/>
      <c r="B135" s="72"/>
      <c r="C135" s="6" t="s">
        <v>68</v>
      </c>
      <c r="D135" s="23"/>
      <c r="E135" s="14"/>
      <c r="F135" s="23"/>
      <c r="G135" s="23"/>
      <c r="H135" s="23"/>
      <c r="I135" s="28"/>
    </row>
    <row r="136" spans="1:9" x14ac:dyDescent="0.25">
      <c r="A136" s="80"/>
      <c r="B136" s="72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80"/>
      <c r="B137" s="72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1"/>
      <c r="B138" s="73"/>
      <c r="C138" s="11" t="s">
        <v>70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7">
        <v>20</v>
      </c>
      <c r="B140" s="74" t="s">
        <v>44</v>
      </c>
      <c r="C140" s="75"/>
      <c r="D140" s="75"/>
      <c r="E140" s="75"/>
      <c r="F140" s="75"/>
      <c r="G140" s="75"/>
      <c r="H140" s="75"/>
      <c r="I140" s="76"/>
    </row>
    <row r="141" spans="1:9" x14ac:dyDescent="0.25">
      <c r="A141" s="78"/>
      <c r="B141" s="71" t="s">
        <v>63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8"/>
      <c r="B142" s="72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78"/>
      <c r="B143" s="72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79"/>
      <c r="B144" s="73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3">
        <v>21</v>
      </c>
      <c r="B146" s="66" t="s">
        <v>58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25">
      <c r="A147" s="80"/>
      <c r="B147" s="109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80"/>
      <c r="B148" s="109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80"/>
      <c r="B149" s="109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1"/>
      <c r="B150" s="110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7">
        <v>22</v>
      </c>
      <c r="B152" s="68" t="s">
        <v>53</v>
      </c>
      <c r="C152" s="69"/>
      <c r="D152" s="69"/>
      <c r="E152" s="69"/>
      <c r="F152" s="69"/>
      <c r="G152" s="69"/>
      <c r="H152" s="69"/>
      <c r="I152" s="70"/>
    </row>
    <row r="153" spans="1:9" x14ac:dyDescent="0.25">
      <c r="A153" s="78"/>
      <c r="B153" s="71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8"/>
      <c r="B154" s="72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8"/>
      <c r="B155" s="72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9"/>
      <c r="B156" s="73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7">
        <v>23</v>
      </c>
      <c r="B158" s="68" t="s">
        <v>74</v>
      </c>
      <c r="C158" s="69"/>
      <c r="D158" s="69"/>
      <c r="E158" s="69"/>
      <c r="F158" s="69"/>
      <c r="G158" s="69"/>
      <c r="H158" s="69"/>
      <c r="I158" s="70"/>
    </row>
    <row r="159" spans="1:9" x14ac:dyDescent="0.25">
      <c r="A159" s="78"/>
      <c r="B159" s="71" t="s">
        <v>62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78"/>
      <c r="B160" s="72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8"/>
      <c r="B161" s="72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79"/>
      <c r="B162" s="73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535</v>
      </c>
      <c r="E164" s="60">
        <f t="shared" ref="E164:I164" si="18">E25+E34+E48+E54+E60+E66+E72+E78+E84+E90+E97+E103+E108+E114+E120+E126+E132+E139+E145+E157+E42+E151+E157+E163</f>
        <v>7517353.9499999993</v>
      </c>
      <c r="F164" s="48">
        <f t="shared" si="18"/>
        <v>0</v>
      </c>
      <c r="G164" s="48">
        <f t="shared" si="18"/>
        <v>467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2023-10-27T09:03:48Z</dcterms:modified>
</cp:coreProperties>
</file>