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84" i="1" l="1"/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<sst xmlns="http://schemas.openxmlformats.org/spreadsheetml/2006/main" count="187" uniqueCount="85">
  <si>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</si>
  <si>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</si>
  <si>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</si>
  <si>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</si>
  <si>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</si>
  <si>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</si>
  <si>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</si>
  <si>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</si>
  <si>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</si>
  <si>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</si>
  <si>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</si>
  <si>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</si>
  <si>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</si>
  <si>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</si>
  <si>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</si>
  <si>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</si>
  <si>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</si>
  <si>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</si>
  <si>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</si>
  <si>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</si>
  <si>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</si>
  <si>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</si>
  <si>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</si>
  <si>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</si>
  <si>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</si>
  <si>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</si>
  <si>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</si>
  <si>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</si>
  <si>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</si>
  <si>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</si>
  <si>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</si>
  <si>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</si>
  <si>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</si>
  <si>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</si>
  <si>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</si>
  <si>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</si>
  <si>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</si>
  <si>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</si>
  <si>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</si>
  <si>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</si>
  <si>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</si>
  <si>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</si>
  <si>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</si>
  <si>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</si>
  <si>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</si>
  <si>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</si>
  <si>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</si>
  <si>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</si>
  <si>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</si>
  <si>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</si>
  <si>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</si>
  <si>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</si>
  <si>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</si>
  <si>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</si>
  <si>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</si>
  <si>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</si>
  <si>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</si>
  <si>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</si>
  <si>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</si>
  <si>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</si>
  <si>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</si>
  <si>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</si>
  <si>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</si>
  <si>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</si>
  <si>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</si>
  <si>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</si>
  <si>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</si>
  <si>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</si>
  <si>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</si>
  <si>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</si>
  <si>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</si>
  <si>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</si>
  <si>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</si>
  <si>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</si>
  <si>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</si>
  <si>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</si>
  <si>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</si>
  <si>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</si>
  <si>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</si>
  <si>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</si>
  <si>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</si>
  <si>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</si>
  <si>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</si>
  <si>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157 0113 23 4 01 92020 244</t>
  </si>
  <si>
    <t>по состоянию на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</si>
</sst>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0" zoomScale="90" zoomScaleNormal="9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8" t="s">
        <v>84</v>
      </c>
      <c r="H3" s="108"/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6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71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6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6"/>
      <c r="C28" s="6" t="s">
        <v>24</v>
      </c>
      <c r="D28" s="23">
        <v>72</v>
      </c>
      <c r="E28" s="14">
        <v>910355.72</v>
      </c>
      <c r="F28" s="23"/>
      <c r="G28" s="23">
        <v>54</v>
      </c>
      <c r="H28" s="23"/>
      <c r="I28" s="28"/>
    </row>
    <row r="29" spans="1:9" x14ac:dyDescent="0.25">
      <c r="A29" s="80"/>
      <c r="B29" s="10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6"/>
      <c r="C30" s="6" t="s">
        <v>45</v>
      </c>
      <c r="D30" s="23">
        <v>12</v>
      </c>
      <c r="E30" s="14">
        <v>81350.039999999994</v>
      </c>
      <c r="F30" s="23"/>
      <c r="G30" s="23">
        <v>9</v>
      </c>
      <c r="H30" s="23"/>
      <c r="I30" s="28"/>
    </row>
    <row r="31" spans="1:9" x14ac:dyDescent="0.25">
      <c r="A31" s="80"/>
      <c r="B31" s="106"/>
      <c r="C31" s="6" t="s">
        <v>21</v>
      </c>
      <c r="D31" s="23">
        <v>12</v>
      </c>
      <c r="E31" s="14">
        <v>132804.84</v>
      </c>
      <c r="F31" s="23"/>
      <c r="G31" s="23">
        <v>9</v>
      </c>
      <c r="H31" s="23"/>
      <c r="I31" s="28"/>
    </row>
    <row r="32" spans="1:9" x14ac:dyDescent="0.25">
      <c r="A32" s="80"/>
      <c r="B32" s="10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96</v>
      </c>
      <c r="E34" s="12">
        <f t="shared" ref="E34:I34" si="1">SUM(E27:E33)</f>
        <v>1124510.6000000001</v>
      </c>
      <c r="F34" s="25">
        <f t="shared" si="1"/>
        <v>0</v>
      </c>
      <c r="G34" s="25">
        <f>SUM(G27:G33)</f>
        <v>72</v>
      </c>
      <c r="H34" s="25">
        <f t="shared" si="1"/>
        <v>0</v>
      </c>
      <c r="I34" s="25">
        <f t="shared" si="1"/>
        <v>0</v>
      </c>
    </row>
    <row r="35" spans="1:9" x14ac:dyDescent="0.25">
      <c r="A35" s="101">
        <v>3</v>
      </c>
      <c r="B35" s="66" t="s">
        <v>54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102"/>
      <c r="B36" s="91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2"/>
      <c r="B37" s="92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102"/>
      <c r="B38" s="92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102"/>
      <c r="B39" s="92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102"/>
      <c r="B40" s="92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103"/>
      <c r="B41" s="100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7" t="s">
        <v>66</v>
      </c>
      <c r="C49" s="98"/>
      <c r="D49" s="98"/>
      <c r="E49" s="98"/>
      <c r="F49" s="98"/>
      <c r="G49" s="98"/>
      <c r="H49" s="98"/>
      <c r="I49" s="99"/>
    </row>
    <row r="50" spans="1:9" x14ac:dyDescent="0.25">
      <c r="A50" s="80"/>
      <c r="B50" s="91" t="s">
        <v>67</v>
      </c>
      <c r="C50" s="6" t="s">
        <v>12</v>
      </c>
      <c r="D50" s="23">
        <v>3</v>
      </c>
      <c r="E50" s="14">
        <v>29165.16</v>
      </c>
      <c r="F50" s="23"/>
      <c r="G50" s="23">
        <v>3</v>
      </c>
      <c r="H50" s="23"/>
      <c r="I50" s="28"/>
    </row>
    <row r="51" spans="1:9" x14ac:dyDescent="0.25">
      <c r="A51" s="80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3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7" t="s">
        <v>50</v>
      </c>
      <c r="C55" s="98"/>
      <c r="D55" s="98"/>
      <c r="E55" s="98"/>
      <c r="F55" s="98"/>
      <c r="G55" s="98"/>
      <c r="H55" s="98"/>
      <c r="I55" s="99"/>
    </row>
    <row r="56" spans="1:9" x14ac:dyDescent="0.25">
      <c r="A56" s="80"/>
      <c r="B56" s="61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60</v>
      </c>
      <c r="C62" s="6" t="s">
        <v>12</v>
      </c>
      <c r="D62" s="23">
        <v>140</v>
      </c>
      <c r="E62" s="14">
        <v>1391218.01</v>
      </c>
      <c r="F62" s="23"/>
      <c r="G62" s="23">
        <v>126</v>
      </c>
      <c r="H62" s="23"/>
      <c r="I62" s="28"/>
    </row>
    <row r="63" spans="1:9" x14ac:dyDescent="0.25">
      <c r="A63" s="80"/>
      <c r="B63" s="61"/>
      <c r="C63" s="6" t="s">
        <v>13</v>
      </c>
      <c r="D63" s="23">
        <v>30</v>
      </c>
      <c r="E63" s="14">
        <v>109107.6</v>
      </c>
      <c r="F63" s="23"/>
      <c r="G63" s="23">
        <v>27</v>
      </c>
      <c r="H63" s="23"/>
      <c r="I63" s="28"/>
    </row>
    <row r="64" spans="1:9" x14ac:dyDescent="0.25">
      <c r="A64" s="80"/>
      <c r="B64" s="61"/>
      <c r="C64" s="6" t="s">
        <v>14</v>
      </c>
      <c r="D64" s="23">
        <v>30</v>
      </c>
      <c r="E64" s="14">
        <v>254436.45</v>
      </c>
      <c r="F64" s="23"/>
      <c r="G64" s="23">
        <v>27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30</v>
      </c>
      <c r="E65" s="15">
        <v>193447.77</v>
      </c>
      <c r="F65" s="24"/>
      <c r="G65" s="24">
        <v>27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230</v>
      </c>
      <c r="E66" s="12">
        <f>SUM(E62:E65)</f>
        <v>1948209.83</v>
      </c>
      <c r="F66" s="25">
        <f t="shared" si="5"/>
        <v>0</v>
      </c>
      <c r="G66" s="25">
        <f t="shared" si="5"/>
        <v>207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77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 t="s">
        <v>83</v>
      </c>
      <c r="C80" s="6" t="s">
        <v>12</v>
      </c>
      <c r="D80" s="23">
        <v>28</v>
      </c>
      <c r="E80" s="19">
        <v>312122</v>
      </c>
      <c r="F80" s="23"/>
      <c r="G80" s="23">
        <v>14</v>
      </c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>
        <v>2</v>
      </c>
      <c r="E82" s="19">
        <v>86713.43</v>
      </c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>
        <v>6</v>
      </c>
      <c r="E83" s="20">
        <v>29568.16</v>
      </c>
      <c r="F83" s="24"/>
      <c r="G83" s="24">
        <v>3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428403.58999999997</v>
      </c>
      <c r="F84" s="25">
        <f>F80+F81+F82+F83</f>
        <v>0</v>
      </c>
      <c r="G84" s="25">
        <f>SUM(G80:G83)</f>
        <v>17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72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56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90"/>
      <c r="B92" s="91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0"/>
      <c r="B93" s="92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0"/>
      <c r="B94" s="92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0"/>
      <c r="B95" s="92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63">
        <v>13</v>
      </c>
      <c r="B98" s="87" t="s">
        <v>80</v>
      </c>
      <c r="C98" s="88"/>
      <c r="D98" s="88"/>
      <c r="E98" s="88"/>
      <c r="F98" s="88"/>
      <c r="G98" s="88"/>
      <c r="H98" s="88"/>
      <c r="I98" s="89"/>
    </row>
    <row r="99" spans="1:9" x14ac:dyDescent="0.25">
      <c r="A99" s="82"/>
      <c r="B99" s="61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82"/>
      <c r="B100" s="61"/>
      <c r="C100" s="6" t="s">
        <v>33</v>
      </c>
      <c r="D100" s="23">
        <v>5</v>
      </c>
      <c r="E100" s="14">
        <v>43292.15</v>
      </c>
      <c r="F100" s="23"/>
      <c r="G100" s="23">
        <v>5</v>
      </c>
      <c r="H100" s="23"/>
      <c r="I100" s="28"/>
    </row>
    <row r="101" spans="1:9" ht="25.5" x14ac:dyDescent="0.25">
      <c r="A101" s="82"/>
      <c r="B101" s="61"/>
      <c r="C101" s="10" t="s">
        <v>42</v>
      </c>
      <c r="D101" s="23">
        <v>5</v>
      </c>
      <c r="E101" s="14">
        <v>280024.59999999998</v>
      </c>
      <c r="F101" s="23"/>
      <c r="G101" s="23">
        <v>4</v>
      </c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>
        <v>1</v>
      </c>
      <c r="E102" s="15">
        <v>11067</v>
      </c>
      <c r="F102" s="24"/>
      <c r="G102" s="24">
        <v>1</v>
      </c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721833.75</v>
      </c>
      <c r="F103" s="25"/>
      <c r="G103" s="25">
        <f t="shared" si="9"/>
        <v>29</v>
      </c>
      <c r="H103" s="25">
        <f t="shared" si="9"/>
        <v>0</v>
      </c>
      <c r="I103" s="25">
        <f t="shared" si="9"/>
        <v>0</v>
      </c>
    </row>
    <row r="104" spans="1:9" x14ac:dyDescent="0.25">
      <c r="A104" s="94">
        <v>14</v>
      </c>
      <c r="B104" s="86" t="s">
        <v>81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4"/>
      <c r="B105" s="61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4"/>
      <c r="B106" s="61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94"/>
      <c r="B107" s="61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79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76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82</v>
      </c>
      <c r="C122" s="6" t="s">
        <v>36</v>
      </c>
      <c r="D122" s="23">
        <v>23</v>
      </c>
      <c r="E122" s="14">
        <v>494109</v>
      </c>
      <c r="F122" s="23"/>
      <c r="G122" s="23">
        <v>23</v>
      </c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>
        <v>2</v>
      </c>
      <c r="E125" s="15">
        <v>27211.8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770133</v>
      </c>
      <c r="F126" s="25">
        <f t="shared" si="13"/>
        <v>0</v>
      </c>
      <c r="G126" s="25">
        <f>SUM(G122:G125)</f>
        <v>23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75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58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9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9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9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10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53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74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535</v>
      </c>
      <c r="E164" s="60">
        <f t="shared" ref="E164:I164" si="18">E25+E34+E48+E54+E60+E66+E72+E78+E84+E90+E97+E103+E108+E114+E120+E126+E132+E139+E145+E157+E42+E151+E157+E163</f>
        <v>7517353.9499999993</v>
      </c>
      <c r="F164" s="48">
        <f t="shared" si="18"/>
        <v>0</v>
      </c>
      <c r="G164" s="48">
        <f t="shared" si="18"/>
        <v>467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2023-10-27T09:03:48Z</dcterms:modified>
</cp:coreProperties>
</file>